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255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D188032F61DC446B945BF9FCDAF3CBFC" descr="a32Krendered970128707502652806_00002_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849475" y="190500"/>
          <a:ext cx="6934200" cy="9753600"/>
        </a:xfrm>
        <a:prstGeom prst="rect">
          <a:avLst/>
        </a:prstGeom>
      </xdr:spPr>
    </xdr:pic>
  </etc:cellImage>
  <etc:cellImage>
    <xdr:pic>
      <xdr:nvPicPr>
        <xdr:cNvPr id="4" name="ID_A19595C0B3BF4A9E82102A4FD1DCBC2C" descr="Acuterabbitw16127474003519592019_00001_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048730" y="1252855"/>
          <a:ext cx="6868795" cy="9848215"/>
        </a:xfrm>
        <a:prstGeom prst="rect">
          <a:avLst/>
        </a:prstGeom>
      </xdr:spPr>
    </xdr:pic>
  </etc:cellImage>
  <etc:cellImage>
    <xdr:pic>
      <xdr:nvPicPr>
        <xdr:cNvPr id="2" name="ID_3E9CAF5DF946447897D14D8620A80271" descr="Agoldenscaled6975083673919744997_00001_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9048730" y="2512060"/>
          <a:ext cx="6947535" cy="9845040"/>
        </a:xfrm>
        <a:prstGeom prst="rect">
          <a:avLst/>
        </a:prstGeom>
      </xdr:spPr>
    </xdr:pic>
  </etc:cellImage>
  <etc:cellImage>
    <xdr:pic>
      <xdr:nvPicPr>
        <xdr:cNvPr id="5" name="ID_A7A924D35E1F4F7F8C1A1B6DCD462B29" descr="atraditionalC2116179710414237597_00002_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9048730" y="4675505"/>
          <a:ext cx="6871335" cy="9844405"/>
        </a:xfrm>
        <a:prstGeom prst="rect">
          <a:avLst/>
        </a:prstGeom>
      </xdr:spPr>
    </xdr:pic>
  </etc:cellImage>
  <etc:cellImage>
    <xdr:pic>
      <xdr:nvPicPr>
        <xdr:cNvPr id="6" name="ID_EC868FE4652D43409C01AAF1A1B777A6" descr="avibrantroost11877868652496783328_00002_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9048730" y="6860540"/>
          <a:ext cx="6871335" cy="9845675"/>
        </a:xfrm>
        <a:prstGeom prst="rect">
          <a:avLst/>
        </a:prstGeom>
      </xdr:spPr>
    </xdr:pic>
  </etc:cellImage>
  <etc:cellImage>
    <xdr:pic>
      <xdr:nvPicPr>
        <xdr:cNvPr id="7" name="ID_08D7848DD9B94BDA80926434797E09D0" descr="awhiterabbit4042294646844709352_00002_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9048730" y="9046845"/>
          <a:ext cx="6871335" cy="9846945"/>
        </a:xfrm>
        <a:prstGeom prst="rect">
          <a:avLst/>
        </a:prstGeom>
      </xdr:spPr>
    </xdr:pic>
  </etc:cellImage>
  <etc:cellImage>
    <xdr:pic>
      <xdr:nvPicPr>
        <xdr:cNvPr id="8" name="ID_395C1094EC6F461E9A2079C8747A0C2D" descr="Watercolorpain203519632043878291_00001_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9048730" y="11234420"/>
          <a:ext cx="6947535" cy="9846310"/>
        </a:xfrm>
        <a:prstGeom prst="rect">
          <a:avLst/>
        </a:prstGeom>
      </xdr:spPr>
    </xdr:pic>
  </etc:cellImage>
  <etc:cellImage>
    <xdr:pic>
      <xdr:nvPicPr>
        <xdr:cNvPr id="9" name="ID_268CB74547034FA1933BE43B076EC150" descr="a32Krendered2447593763704280556_00002_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9048730" y="13399135"/>
          <a:ext cx="6871335" cy="9844405"/>
        </a:xfrm>
        <a:prstGeom prst="rect">
          <a:avLst/>
        </a:prstGeom>
      </xdr:spPr>
    </xdr:pic>
  </etc:cellImage>
  <etc:cellImage>
    <xdr:pic>
      <xdr:nvPicPr>
        <xdr:cNvPr id="10" name="ID_72CD6E4E660247F5A126D69CC9E7B162" descr="Acuterabbitw15599837417277481253_00002_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731635" y="17627600"/>
          <a:ext cx="6859905" cy="9846945"/>
        </a:xfrm>
        <a:prstGeom prst="rect">
          <a:avLst/>
        </a:prstGeom>
      </xdr:spPr>
    </xdr:pic>
  </etc:cellImage>
  <etc:cellImage>
    <xdr:pic>
      <xdr:nvPicPr>
        <xdr:cNvPr id="11" name="ID_326108F0D90E40348A00C1D9B6835D65" descr="apaintingfeat8104717089171983213_00001_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731635" y="19815175"/>
          <a:ext cx="6859905" cy="9849485"/>
        </a:xfrm>
        <a:prstGeom prst="rect">
          <a:avLst/>
        </a:prstGeom>
      </xdr:spPr>
    </xdr:pic>
  </etc:cellImage>
  <etc:cellImage>
    <xdr:pic>
      <xdr:nvPicPr>
        <xdr:cNvPr id="12" name="ID_140E0EA05C0F47EFA2586F7468B7F252" descr="atraditionalC3919232938109479285_00001_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731635" y="22016720"/>
          <a:ext cx="6859905" cy="9838690"/>
        </a:xfrm>
        <a:prstGeom prst="rect">
          <a:avLst/>
        </a:prstGeom>
      </xdr:spPr>
    </xdr:pic>
  </etc:cellImage>
  <etc:cellImage>
    <xdr:pic>
      <xdr:nvPicPr>
        <xdr:cNvPr id="13" name="ID_739339D4586346B3A3EDD83AEBDFF46E" descr="Rabbitspainted6582574588892225845_00001_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731635" y="24196040"/>
          <a:ext cx="6859905" cy="9847580"/>
        </a:xfrm>
        <a:prstGeom prst="rect">
          <a:avLst/>
        </a:prstGeom>
      </xdr:spPr>
    </xdr:pic>
  </etc:cellImage>
  <etc:cellImage>
    <xdr:pic>
      <xdr:nvPicPr>
        <xdr:cNvPr id="14" name="ID_7E5D9DB263774B64B9C1B32388E5590F" descr="a32Krendered7569243136190504253_00002_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731635" y="26395680"/>
          <a:ext cx="6936105" cy="9838690"/>
        </a:xfrm>
        <a:prstGeom prst="rect">
          <a:avLst/>
        </a:prstGeom>
      </xdr:spPr>
    </xdr:pic>
  </etc:cellImage>
  <etc:cellImage>
    <xdr:pic>
      <xdr:nvPicPr>
        <xdr:cNvPr id="15" name="ID_996E004B702E46B790BB31308999AED0" descr="Acorgiwithcr14413614235786032305_00001_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731635" y="28552775"/>
          <a:ext cx="6936105" cy="9845040"/>
        </a:xfrm>
        <a:prstGeom prst="rect">
          <a:avLst/>
        </a:prstGeom>
      </xdr:spPr>
    </xdr:pic>
  </etc:cellImage>
  <etc:cellImage>
    <xdr:pic>
      <xdr:nvPicPr>
        <xdr:cNvPr id="16" name="ID_A4C067AA25094AB9BDB5115ED0EED77B" descr="Acuterabbitw11986880594459723471_00001_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731635" y="30716220"/>
          <a:ext cx="6859905" cy="9847580"/>
        </a:xfrm>
        <a:prstGeom prst="rect">
          <a:avLst/>
        </a:prstGeom>
      </xdr:spPr>
    </xdr:pic>
  </etc:cellImage>
  <etc:cellImage>
    <xdr:pic>
      <xdr:nvPicPr>
        <xdr:cNvPr id="17" name="ID_C79E0E88666E40B9A8BE82D21A84DB82" descr="atraditionalC1664861039446368458_00002_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731635" y="32915860"/>
          <a:ext cx="6859905" cy="9838690"/>
        </a:xfrm>
        <a:prstGeom prst="rect">
          <a:avLst/>
        </a:prstGeom>
      </xdr:spPr>
    </xdr:pic>
  </etc:cellImage>
  <etc:cellImage>
    <xdr:pic>
      <xdr:nvPicPr>
        <xdr:cNvPr id="18" name="ID_52F9FB8010E14BABA426936DD8E0A663" descr="avibrantroost10741203407631901910_00001_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731635" y="35095180"/>
          <a:ext cx="6936105" cy="9847580"/>
        </a:xfrm>
        <a:prstGeom prst="rect">
          <a:avLst/>
        </a:prstGeom>
      </xdr:spPr>
    </xdr:pic>
  </etc:cellImage>
  <etc:cellImage>
    <xdr:pic>
      <xdr:nvPicPr>
        <xdr:cNvPr id="19" name="ID_70E32ABF264A4F8B9A99B9FB1E18E5EC" descr="awhiterabbit1831862580106913165_00001_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731635" y="37261165"/>
          <a:ext cx="6859905" cy="9848215"/>
        </a:xfrm>
        <a:prstGeom prst="rect">
          <a:avLst/>
        </a:prstGeom>
      </xdr:spPr>
    </xdr:pic>
  </etc:cellImage>
  <etc:cellImage>
    <xdr:pic>
      <xdr:nvPicPr>
        <xdr:cNvPr id="20" name="ID_3666FF37E38D4C92A13D9B747E545774" descr="Acutelittler6167863423826027026_00002_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731635" y="39462075"/>
          <a:ext cx="6859905" cy="9837420"/>
        </a:xfrm>
        <a:prstGeom prst="rect">
          <a:avLst/>
        </a:prstGeom>
      </xdr:spPr>
    </xdr:pic>
  </etc:cellImage>
  <etc:cellImage>
    <xdr:pic>
      <xdr:nvPicPr>
        <xdr:cNvPr id="21" name="ID_17946987D314494598A03436E473041B" descr="apaintingfeat12941371038213804378_00002_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731635" y="41642665"/>
          <a:ext cx="6859905" cy="9845675"/>
        </a:xfrm>
        <a:prstGeom prst="rect">
          <a:avLst/>
        </a:prstGeom>
      </xdr:spPr>
    </xdr:pic>
  </etc:cellImage>
  <etc:cellImage>
    <xdr:pic>
      <xdr:nvPicPr>
        <xdr:cNvPr id="22" name="ID_B9A6D1646884488ABEA40D8993819CE9" descr="atraditionalC14183991176014884140_00001_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731635" y="43828970"/>
          <a:ext cx="6859905" cy="9849485"/>
        </a:xfrm>
        <a:prstGeom prst="rect">
          <a:avLst/>
        </a:prstGeom>
      </xdr:spPr>
    </xdr:pic>
  </etc:cellImage>
  <etc:cellImage>
    <xdr:pic>
      <xdr:nvPicPr>
        <xdr:cNvPr id="23" name="ID_DCD5AAF9D3A644FC8DFA1B34D9D601E2" descr="apaintingfeat10592175336730741952_00002_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731635" y="46030515"/>
          <a:ext cx="6859905" cy="9838690"/>
        </a:xfrm>
        <a:prstGeom prst="rect">
          <a:avLst/>
        </a:prstGeom>
      </xdr:spPr>
    </xdr:pic>
  </etc:cellImage>
  <etc:cellImage>
    <xdr:pic>
      <xdr:nvPicPr>
        <xdr:cNvPr id="24" name="ID_74F0563D99E7459BB41B1A243E299F88" descr="avibrantroost11436102398030959069_00002_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731635" y="48209835"/>
          <a:ext cx="6859905" cy="9847580"/>
        </a:xfrm>
        <a:prstGeom prst="rect">
          <a:avLst/>
        </a:prstGeom>
      </xdr:spPr>
    </xdr:pic>
  </etc:cellImage>
  <etc:cellImage>
    <xdr:pic>
      <xdr:nvPicPr>
        <xdr:cNvPr id="25" name="ID_4A9F899E6286462D9AA8AF54A5E27A23" descr="Awhiteoxfrom14181128185488014977_00001_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731635" y="50409475"/>
          <a:ext cx="6936105" cy="9838690"/>
        </a:xfrm>
        <a:prstGeom prst="rect">
          <a:avLst/>
        </a:prstGeom>
      </xdr:spPr>
    </xdr:pic>
  </etc:cellImage>
  <etc:cellImage>
    <xdr:pic>
      <xdr:nvPicPr>
        <xdr:cNvPr id="26" name="ID_34DB47FD14D24FAAB20413BB8929907D" descr="Rabbitspainted6127183689456095335_00002_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731635" y="52566570"/>
          <a:ext cx="6936105" cy="9846310"/>
        </a:xfrm>
        <a:prstGeom prst="rect">
          <a:avLst/>
        </a:prstGeom>
      </xdr:spPr>
    </xdr:pic>
  </etc:cellImage>
  <etc:cellImage>
    <xdr:pic>
      <xdr:nvPicPr>
        <xdr:cNvPr id="27" name="ID_4CB6B51B5D744F22BBD3647717BC06B5" descr="a32Krendered5059989624320153849_00001_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731635" y="54730650"/>
          <a:ext cx="6936105" cy="9848215"/>
        </a:xfrm>
        <a:prstGeom prst="rect">
          <a:avLst/>
        </a:prstGeom>
      </xdr:spPr>
    </xdr:pic>
  </etc:cellImage>
  <etc:cellImage>
    <xdr:pic>
      <xdr:nvPicPr>
        <xdr:cNvPr id="28" name="ID_B86CC4E453454541ACBD6465B5CDDB6E" descr="Acuterabbitw15056157776061865283_00002_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731635" y="56899175"/>
          <a:ext cx="6859905" cy="9848215"/>
        </a:xfrm>
        <a:prstGeom prst="rect">
          <a:avLst/>
        </a:prstGeom>
      </xdr:spPr>
    </xdr:pic>
  </etc:cellImage>
  <etc:cellImage>
    <xdr:pic>
      <xdr:nvPicPr>
        <xdr:cNvPr id="29" name="ID_C58A456C3A8D472FACA1B10F26C630EF" descr="Awhiteoxfrom2412244186487400338_00001_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731635" y="59099450"/>
          <a:ext cx="6859905" cy="9838690"/>
        </a:xfrm>
        <a:prstGeom prst="rect">
          <a:avLst/>
        </a:prstGeom>
      </xdr:spPr>
    </xdr:pic>
  </etc:cellImage>
  <etc:cellImage>
    <xdr:pic>
      <xdr:nvPicPr>
        <xdr:cNvPr id="30" name="ID_1DDAC77E57524630824AF15214120DC8" descr="awhiterabbit14948390995664736060_00001_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731635" y="61278770"/>
          <a:ext cx="6859905" cy="9847580"/>
        </a:xfrm>
        <a:prstGeom prst="rect">
          <a:avLst/>
        </a:prstGeom>
      </xdr:spPr>
    </xdr:pic>
  </etc:cellImage>
  <etc:cellImage>
    <xdr:pic>
      <xdr:nvPicPr>
        <xdr:cNvPr id="31" name="ID_6061D3B42F9F488EB88AF5CDA0173E1A" descr="Inkpaintingi2492726316309372766_00002_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731635" y="63478410"/>
          <a:ext cx="6859905" cy="9838690"/>
        </a:xfrm>
        <a:prstGeom prst="rect">
          <a:avLst/>
        </a:prstGeom>
      </xdr:spPr>
    </xdr:pic>
  </etc:cellImage>
  <etc:cellImage>
    <xdr:pic>
      <xdr:nvPicPr>
        <xdr:cNvPr id="32" name="ID_75EDDAD3ABA74D2481973CB178991437" descr="Rabbitspainted13720092190571323570_00001_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6731635" y="65657730"/>
          <a:ext cx="6859905" cy="9847580"/>
        </a:xfrm>
        <a:prstGeom prst="rect">
          <a:avLst/>
        </a:prstGeom>
      </xdr:spPr>
    </xdr:pic>
  </etc:cellImage>
  <etc:cellImage>
    <xdr:pic>
      <xdr:nvPicPr>
        <xdr:cNvPr id="33" name="ID_6714B033263F4233B07D46D8C8D327C9" descr="Acutelittler16076959822913781748_00001_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731635" y="67857370"/>
          <a:ext cx="6859905" cy="9838690"/>
        </a:xfrm>
        <a:prstGeom prst="rect">
          <a:avLst/>
        </a:prstGeom>
      </xdr:spPr>
    </xdr:pic>
  </etc:cellImage>
  <etc:cellImage>
    <xdr:pic>
      <xdr:nvPicPr>
        <xdr:cNvPr id="34" name="ID_FE9E90E0170F42C1AF5528DAE4625554" descr="Acuterabbitw17105541220881471230_00002_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731635" y="70036690"/>
          <a:ext cx="6859905" cy="9847580"/>
        </a:xfrm>
        <a:prstGeom prst="rect">
          <a:avLst/>
        </a:prstGeom>
      </xdr:spPr>
    </xdr:pic>
  </etc:cellImage>
  <etc:cellImage>
    <xdr:pic>
      <xdr:nvPicPr>
        <xdr:cNvPr id="35" name="ID_EB773AC1E44148AC8DD96A2683495763" descr="Agoldenscaled2422758905141403031_00002_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731635" y="72236330"/>
          <a:ext cx="6859905" cy="9838690"/>
        </a:xfrm>
        <a:prstGeom prst="rect">
          <a:avLst/>
        </a:prstGeom>
      </xdr:spPr>
    </xdr:pic>
  </etc:cellImage>
  <etc:cellImage>
    <xdr:pic>
      <xdr:nvPicPr>
        <xdr:cNvPr id="36" name="ID_9FFE6B66DAF24142956CD3A4B544DF59" descr="Ahorseengulfe13905930566141648771_00002_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731635" y="74415650"/>
          <a:ext cx="6859905" cy="9847580"/>
        </a:xfrm>
        <a:prstGeom prst="rect">
          <a:avLst/>
        </a:prstGeom>
      </xdr:spPr>
    </xdr:pic>
  </etc:cellImage>
  <etc:cellImage>
    <xdr:pic>
      <xdr:nvPicPr>
        <xdr:cNvPr id="37" name="ID_288735F6F1404683BC7D9B2B769F81E0" descr="apaintingfeat13259171402789834582_00001_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731635" y="76615290"/>
          <a:ext cx="6859905" cy="9838690"/>
        </a:xfrm>
        <a:prstGeom prst="rect">
          <a:avLst/>
        </a:prstGeom>
      </xdr:spPr>
    </xdr:pic>
  </etc:cellImage>
  <etc:cellImage>
    <xdr:pic>
      <xdr:nvPicPr>
        <xdr:cNvPr id="38" name="ID_D313F19BE87A4190880F163375EAF6FD" descr="atraditionalC13086915836194530010_00001_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731635" y="78794610"/>
          <a:ext cx="6859905" cy="9847580"/>
        </a:xfrm>
        <a:prstGeom prst="rect">
          <a:avLst/>
        </a:prstGeom>
      </xdr:spPr>
    </xdr:pic>
  </etc:cellImage>
  <etc:cellImage>
    <xdr:pic>
      <xdr:nvPicPr>
        <xdr:cNvPr id="39" name="ID_4070D9C68AA242DFBE85B31B4497B10D" descr="avibrantroost850528835914376978_00001_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731635" y="80994250"/>
          <a:ext cx="6936105" cy="9838690"/>
        </a:xfrm>
        <a:prstGeom prst="rect">
          <a:avLst/>
        </a:prstGeom>
      </xdr:spPr>
    </xdr:pic>
  </etc:cellImage>
  <etc:cellImage>
    <xdr:pic>
      <xdr:nvPicPr>
        <xdr:cNvPr id="40" name="ID_62A9C88889D84B96A33B372D5167555B" descr="Awhiteoxfrom14424111911963125728_00001_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6731635" y="83151345"/>
          <a:ext cx="6859905" cy="9846310"/>
        </a:xfrm>
        <a:prstGeom prst="rect">
          <a:avLst/>
        </a:prstGeom>
      </xdr:spPr>
    </xdr:pic>
  </etc:cellImage>
  <etc:cellImage>
    <xdr:pic>
      <xdr:nvPicPr>
        <xdr:cNvPr id="41" name="ID_6ECE40EEA8E54831963E1C91D22592F0" descr="awhiterabbit17598544889907174867_00002_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6731635" y="85338285"/>
          <a:ext cx="6859905" cy="9849485"/>
        </a:xfrm>
        <a:prstGeom prst="rect">
          <a:avLst/>
        </a:prstGeom>
      </xdr:spPr>
    </xdr:pic>
  </etc:cellImage>
  <etc:cellImage>
    <xdr:pic>
      <xdr:nvPicPr>
        <xdr:cNvPr id="42" name="ID_F967DF1D52AC4A83B1AF67BCD83584A1" descr="Inkpaintingi2811663764410616053_00001_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6731635" y="87539830"/>
          <a:ext cx="6859905" cy="9838690"/>
        </a:xfrm>
        <a:prstGeom prst="rect">
          <a:avLst/>
        </a:prstGeom>
      </xdr:spPr>
    </xdr:pic>
  </etc:cellImage>
  <etc:cellImage>
    <xdr:pic>
      <xdr:nvPicPr>
        <xdr:cNvPr id="43" name="ID_6FC04EAFC38E4536B6650B7948B78FE0" descr="Rabbitspainted16931987240734553621_00002_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731635" y="89719150"/>
          <a:ext cx="6859905" cy="9847580"/>
        </a:xfrm>
        <a:prstGeom prst="rect">
          <a:avLst/>
        </a:prstGeom>
      </xdr:spPr>
    </xdr:pic>
  </etc:cellImage>
  <etc:cellImage>
    <xdr:pic>
      <xdr:nvPicPr>
        <xdr:cNvPr id="44" name="ID_E14297C4BE314B338CCEDE1B20CF8A47" descr="Soaringthrough193603687405171529_00002_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6731635" y="91918790"/>
          <a:ext cx="6859905" cy="9838690"/>
        </a:xfrm>
        <a:prstGeom prst="rect">
          <a:avLst/>
        </a:prstGeom>
      </xdr:spPr>
    </xdr:pic>
  </etc:cellImage>
  <etc:cellImage>
    <xdr:pic>
      <xdr:nvPicPr>
        <xdr:cNvPr id="45" name="ID_C8F68D374BE343419545A10F7C7954C5" descr="apaintingfeat14520581214907219031_00002_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6731635" y="94098110"/>
          <a:ext cx="6859905" cy="9847580"/>
        </a:xfrm>
        <a:prstGeom prst="rect">
          <a:avLst/>
        </a:prstGeom>
      </xdr:spPr>
    </xdr:pic>
  </etc:cellImage>
  <etc:cellImage>
    <xdr:pic>
      <xdr:nvPicPr>
        <xdr:cNvPr id="46" name="ID_8D2BB733933A48E592734789E47CDDB4" descr="Watercolorpain18027390351244313312_00001_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6731635" y="96297750"/>
          <a:ext cx="6936105" cy="9838690"/>
        </a:xfrm>
        <a:prstGeom prst="rect">
          <a:avLst/>
        </a:prstGeom>
      </xdr:spPr>
    </xdr:pic>
  </etc:cellImage>
  <etc:cellImage>
    <xdr:pic>
      <xdr:nvPicPr>
        <xdr:cNvPr id="47" name="ID_94FB620978FE484C901FFC7DC8B409BC" descr="Acutelittler14858869708313059199_00002_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6731635" y="98454845"/>
          <a:ext cx="6859905" cy="9845040"/>
        </a:xfrm>
        <a:prstGeom prst="rect">
          <a:avLst/>
        </a:prstGeom>
      </xdr:spPr>
    </xdr:pic>
  </etc:cellImage>
  <etc:cellImage>
    <xdr:pic>
      <xdr:nvPicPr>
        <xdr:cNvPr id="48" name="ID_2961C1AA50DC4A64BB0B342156457183" descr="Agoldenscaled13872941135996620108_00002_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6731635" y="100640515"/>
          <a:ext cx="6859905" cy="9850755"/>
        </a:xfrm>
        <a:prstGeom prst="rect">
          <a:avLst/>
        </a:prstGeom>
      </xdr:spPr>
    </xdr:pic>
  </etc:cellImage>
  <etc:cellImage>
    <xdr:pic>
      <xdr:nvPicPr>
        <xdr:cNvPr id="49" name="ID_06F60766A38C4DD69C0B7333B39AD1E6" descr="apaintingfeat7167359923472488494_00001_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6731635" y="102842060"/>
          <a:ext cx="6859905" cy="9839325"/>
        </a:xfrm>
        <a:prstGeom prst="rect">
          <a:avLst/>
        </a:prstGeom>
      </xdr:spPr>
    </xdr:pic>
  </etc:cellImage>
  <etc:cellImage>
    <xdr:pic>
      <xdr:nvPicPr>
        <xdr:cNvPr id="50" name="ID_D7AECF1E2EC441B6B7780C94AF2F7F5C" descr="atraditionalC17177027620685360606_00001_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6731635" y="105022015"/>
          <a:ext cx="6859905" cy="9849485"/>
        </a:xfrm>
        <a:prstGeom prst="rect">
          <a:avLst/>
        </a:prstGeom>
      </xdr:spPr>
    </xdr:pic>
  </etc:cellImage>
  <etc:cellImage>
    <xdr:pic>
      <xdr:nvPicPr>
        <xdr:cNvPr id="51" name="ID_B9C0605002944F1582C7C8AB2C326754" descr="Awideeyedmon15587733615716741059_00002_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6731635" y="107222290"/>
          <a:ext cx="6936105" cy="9838690"/>
        </a:xfrm>
        <a:prstGeom prst="rect">
          <a:avLst/>
        </a:prstGeom>
      </xdr:spPr>
    </xdr:pic>
  </etc:cellImage>
  <etc:cellImage>
    <xdr:pic>
      <xdr:nvPicPr>
        <xdr:cNvPr id="52" name="ID_00A9BC530A0E4591AB9E69274C85D91C" descr="a32Krendered10257375465779472707_00002_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6731635" y="109379385"/>
          <a:ext cx="6859905" cy="9846310"/>
        </a:xfrm>
        <a:prstGeom prst="rect">
          <a:avLst/>
        </a:prstGeom>
      </xdr:spPr>
    </xdr:pic>
  </etc:cellImage>
  <etc:cellImage>
    <xdr:pic>
      <xdr:nvPicPr>
        <xdr:cNvPr id="54" name="ID_8700CDB2689D40C28FD625D232857C44" descr="Acorgiwithcr12068145549248803040_00002_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6731635" y="111566325"/>
          <a:ext cx="6859905" cy="9850755"/>
        </a:xfrm>
        <a:prstGeom prst="rect">
          <a:avLst/>
        </a:prstGeom>
      </xdr:spPr>
    </xdr:pic>
  </etc:cellImage>
  <etc:cellImage>
    <xdr:pic>
      <xdr:nvPicPr>
        <xdr:cNvPr id="56" name="ID_FE8521C961144355863DC1D6FDBFCC67" descr="Acuterabbitw13446174340879182301_00001_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6731635" y="113767870"/>
          <a:ext cx="6859905" cy="9839325"/>
        </a:xfrm>
        <a:prstGeom prst="rect">
          <a:avLst/>
        </a:prstGeom>
      </xdr:spPr>
    </xdr:pic>
  </etc:cellImage>
  <etc:cellImage>
    <xdr:pic>
      <xdr:nvPicPr>
        <xdr:cNvPr id="57" name="ID_B3CFBE95CB2249E88018D0DBBCF0C142" descr="Alavishlyador8577803055491003629_00001_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6731635" y="115947825"/>
          <a:ext cx="6859905" cy="9849485"/>
        </a:xfrm>
        <a:prstGeom prst="rect">
          <a:avLst/>
        </a:prstGeom>
      </xdr:spPr>
    </xdr:pic>
  </etc:cellImage>
  <etc:cellImage>
    <xdr:pic>
      <xdr:nvPicPr>
        <xdr:cNvPr id="58" name="ID_A6D1E9A48AC44812941148A2992E704F" descr="Watercolorpain12272064762727723862_00002_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6731635" y="118148100"/>
          <a:ext cx="6936105" cy="9838690"/>
        </a:xfrm>
        <a:prstGeom prst="rect">
          <a:avLst/>
        </a:prstGeom>
      </xdr:spPr>
    </xdr:pic>
  </etc:cellImage>
  <etc:cellImage>
    <xdr:pic>
      <xdr:nvPicPr>
        <xdr:cNvPr id="59" name="ID_90E06263A8D74993ABA6B380BD5D920A" descr="Alavishlyador14748245627922878360_00002_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6731635" y="120305195"/>
          <a:ext cx="6859905" cy="9846310"/>
        </a:xfrm>
        <a:prstGeom prst="rect">
          <a:avLst/>
        </a:prstGeom>
      </xdr:spPr>
    </xdr:pic>
  </etc:cellImage>
  <etc:cellImage>
    <xdr:pic>
      <xdr:nvPicPr>
        <xdr:cNvPr id="60" name="ID_7874DE03009549AE89460CF2A1DC24F2" descr="avibrantroost11031218828076698291_00002_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6731635" y="122492135"/>
          <a:ext cx="6859905" cy="9849485"/>
        </a:xfrm>
        <a:prstGeom prst="rect">
          <a:avLst/>
        </a:prstGeom>
      </xdr:spPr>
    </xdr:pic>
  </etc:cellImage>
  <etc:cellImage>
    <xdr:pic>
      <xdr:nvPicPr>
        <xdr:cNvPr id="61" name="ID_1EC910107C51411390B468B5855FF646" descr="Inkpaintingi17263934960716117397_00002_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6731635" y="124693680"/>
          <a:ext cx="6859905" cy="983869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<sst xmlns="http://schemas.openxmlformats.org/spreadsheetml/2006/main" count="66" uniqueCount="29">
  <si>
    <t>lora</t>
  </si>
  <si>
    <t>图片</t>
  </si>
  <si>
    <t>关键词</t>
  </si>
  <si>
    <t>文件名</t>
  </si>
  <si>
    <t>种子</t>
  </si>
  <si>
    <t>《麦橘超snake》Majicflus.safetensors</t>
  </si>
  <si>
    <t>a 32K-rendered white rabbit among jade orchids and butterflies in soft-focus classical brushwork.</t>
  </si>
  <si>
    <t>a32Krendered970128707502652806_00002_.png</t>
  </si>
  <si>
    <t>970128707502652806</t>
  </si>
  <si>
    <t xml:space="preserve">A cute rabbit with a few feathers on its head, white fur, red eyes, and white eyelashes that seem to tell something. Its face is transparent like glass, with strange patterns emitting a faint light. Feather hair accessories are placed on its side, and it looks up at the smoke particles floating around it,
</t>
  </si>
  <si>
    <t>Acuterabbitw16127474003519592019_00001_.png</t>
  </si>
  <si>
    <t xml:space="preserve">A golden-scaled white serpent coiling above stormy seas under cloudy skies, executed in ultra-detailed fantasy-realism with visible brushstrokes and gold-leaf accents.
</t>
  </si>
  <si>
    <t>Contemporary_Zodiac_Sculpture.safetensors</t>
  </si>
  <si>
    <t>Dark_Ghibli.safetensors</t>
  </si>
  <si>
    <t>Defluxion II.safetensors</t>
  </si>
  <si>
    <t>FluxMythP0rtr4itStyle.safetensors</t>
  </si>
  <si>
    <t>FluxMythP0rtr5itStyle.safetensors</t>
  </si>
  <si>
    <t>FluxMythP0rtr6itStyle.safetensors</t>
  </si>
  <si>
    <t>FluxMythP0rtr7itStyle.safetensors</t>
  </si>
  <si>
    <t>Hyper_detailed_illustrationFlux.safetensors</t>
  </si>
  <si>
    <t>ral-dissolve-flux.safetensors</t>
  </si>
  <si>
    <t>玻璃破碎.safetensors</t>
  </si>
  <si>
    <t>国画写意动物_F.1.safetensors</t>
  </si>
  <si>
    <t>国画写意动物_F.2.safetensors</t>
  </si>
  <si>
    <t>国画写意动物_F.3.safetensors</t>
  </si>
  <si>
    <t>国画写意动物_F.4.safetensors</t>
  </si>
  <si>
    <t>麦橘超中国风插画.safetensors</t>
  </si>
  <si>
    <t>蒙娜丽莎.safetensors</t>
  </si>
  <si>
    <t>山水画廊-landscape-v1.safetensors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</si>
</sst>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等线"/>
      <charset val="134"/>
      <scheme val="minor"/>
    </font>
    <font>
      <b/>
      <sz val="11"/>
      <name val="等线"/>
      <charset val="134"/>
      <scheme val="minor"/>
    </font>
    <font>
      <sz val="9.8"/>
      <color rgb="FFBCBEC4"/>
      <name val="Courier New"/>
      <charset val="134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>
      <alignment vertical="center"/>
    </xf>
    <xf numFmtId="44" fontId="0" fillId="0" borderId="0">
      <alignment vertical="center"/>
    </xf>
    <xf numFmtId="9" fontId="0" fillId="0" borderId="0">
      <alignment vertical="center"/>
    </xf>
    <xf numFmtId="41" fontId="0" fillId="0" borderId="0">
      <alignment vertical="center"/>
    </xf>
    <xf numFmtId="42" fontId="0" fillId="0" borderId="0">
      <alignment vertical="center"/>
    </xf>
    <xf numFmtId="0" fontId="3" fillId="0" borderId="0">
      <alignment vertical="center"/>
    </xf>
    <xf numFmtId="0" fontId="4" fillId="0" borderId="0">
      <alignment vertical="center"/>
    </xf>
    <xf numFmtId="0" fontId="0" fillId="2" borderId="2">
      <alignment vertical="center"/>
    </xf>
    <xf numFmtId="0" fontId="5" fillId="0" borderId="0">
      <alignment vertical="center"/>
    </xf>
    <xf numFmtId="0" fontId="6" fillId="0" borderId="0">
      <alignment vertical="center"/>
    </xf>
    <xf numFmtId="0" fontId="7" fillId="0" borderId="0">
      <alignment vertical="center"/>
    </xf>
    <xf numFmtId="0" fontId="8" fillId="0" borderId="3">
      <alignment vertical="center"/>
    </xf>
    <xf numFmtId="0" fontId="9" fillId="0" borderId="3">
      <alignment vertical="center"/>
    </xf>
    <xf numFmtId="0" fontId="10" fillId="0" borderId="4">
      <alignment vertical="center"/>
    </xf>
    <xf numFmtId="0" fontId="10" fillId="0" borderId="0">
      <alignment vertical="center"/>
    </xf>
    <xf numFmtId="0" fontId="11" fillId="3" borderId="5">
      <alignment vertical="center"/>
    </xf>
    <xf numFmtId="0" fontId="12" fillId="4" borderId="6">
      <alignment vertical="center"/>
    </xf>
    <xf numFmtId="0" fontId="13" fillId="4" borderId="5">
      <alignment vertical="center"/>
    </xf>
    <xf numFmtId="0" fontId="14" fillId="5" borderId="7">
      <alignment vertical="center"/>
    </xf>
    <xf numFmtId="0" fontId="15" fillId="0" borderId="8">
      <alignment vertical="center"/>
    </xf>
    <xf numFmtId="0" fontId="16" fillId="0" borderId="9">
      <alignment vertical="center"/>
    </xf>
    <xf numFmtId="0" fontId="17" fillId="6" borderId="0">
      <alignment vertical="center"/>
    </xf>
    <xf numFmtId="0" fontId="18" fillId="7" borderId="0">
      <alignment vertical="center"/>
    </xf>
    <xf numFmtId="0" fontId="19" fillId="8" borderId="0">
      <alignment vertical="center"/>
    </xf>
    <xf numFmtId="0" fontId="20" fillId="9" borderId="0">
      <alignment vertical="center"/>
    </xf>
    <xf numFmtId="0" fontId="21" fillId="10" borderId="0">
      <alignment vertical="center"/>
    </xf>
    <xf numFmtId="0" fontId="21" fillId="11" borderId="0">
      <alignment vertical="center"/>
    </xf>
    <xf numFmtId="0" fontId="20" fillId="12" borderId="0">
      <alignment vertical="center"/>
    </xf>
    <xf numFmtId="0" fontId="20" fillId="13" borderId="0">
      <alignment vertical="center"/>
    </xf>
    <xf numFmtId="0" fontId="21" fillId="14" borderId="0">
      <alignment vertical="center"/>
    </xf>
    <xf numFmtId="0" fontId="21" fillId="15" borderId="0">
      <alignment vertical="center"/>
    </xf>
    <xf numFmtId="0" fontId="20" fillId="16" borderId="0">
      <alignment vertical="center"/>
    </xf>
    <xf numFmtId="0" fontId="20" fillId="17" borderId="0">
      <alignment vertical="center"/>
    </xf>
    <xf numFmtId="0" fontId="21" fillId="18" borderId="0">
      <alignment vertical="center"/>
    </xf>
    <xf numFmtId="0" fontId="21" fillId="19" borderId="0">
      <alignment vertical="center"/>
    </xf>
    <xf numFmtId="0" fontId="20" fillId="20" borderId="0">
      <alignment vertical="center"/>
    </xf>
    <xf numFmtId="0" fontId="20" fillId="21" borderId="0">
      <alignment vertical="center"/>
    </xf>
    <xf numFmtId="0" fontId="21" fillId="22" borderId="0">
      <alignment vertical="center"/>
    </xf>
    <xf numFmtId="0" fontId="21" fillId="23" borderId="0">
      <alignment vertical="center"/>
    </xf>
    <xf numFmtId="0" fontId="20" fillId="24" borderId="0">
      <alignment vertical="center"/>
    </xf>
    <xf numFmtId="0" fontId="20" fillId="25" borderId="0">
      <alignment vertical="center"/>
    </xf>
    <xf numFmtId="0" fontId="21" fillId="26" borderId="0">
      <alignment vertical="center"/>
    </xf>
    <xf numFmtId="0" fontId="21" fillId="27" borderId="0">
      <alignment vertical="center"/>
    </xf>
    <xf numFmtId="0" fontId="20" fillId="28" borderId="0">
      <alignment vertical="center"/>
    </xf>
    <xf numFmtId="0" fontId="20" fillId="29" borderId="0">
      <alignment vertical="center"/>
    </xf>
    <xf numFmtId="0" fontId="21" fillId="30" borderId="0">
      <alignment vertical="center"/>
    </xf>
    <xf numFmtId="0" fontId="21" fillId="31" borderId="0">
      <alignment vertical="center"/>
    </xf>
    <xf numFmtId="0" fontId="20" fillId="32" borderId="0">
      <alignment vertical="center"/>
    </xf>
  </cellStyleXfs>
  <cellXfs count="5">
    <xf numFmtId="0" fontId="0" fillId="0" borderId="0" xfId="0" applyAlignment="1">
      <alignment vertical="center"/>
    </xf>
    <xf numFmtId="0" fontId="0" fillId="0" borderId="0" xfId="0" applyAlignment="1">
      <alignment vertical="center" wrapText="1"/>
    </xf>
    <xf numFmtId="0" fontId="1" fillId="0" borderId="1" xfId="0" applyFont="1" applyBorder="1" applyAlignment="1">
      <alignment horizontal="center" vertical="top"/>
    </xf>
    <xf numFmtId="0" fontId="1" fillId="0" borderId="1" xfId="0" applyFont="1" applyBorder="1" applyAlignment="1">
      <alignment horizontal="center" vertical="top" wrapText="1"/>
    </xf>
    <xf numFmtId="0" fontId="2" fillId="0" borderId="0" xfId="0" applyFont="1">
      <alignment vertical="center"/>
    </xf>
    <xf numFmtId="0" fontId="2" fillId="0" borderId="0" xfId="0" applyFont="1" quotePrefix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59"/>
  <sheetViews>
    <sheetView tabSelected="1" zoomScale="85" zoomScaleNormal="85" topLeftCell="B56" workbookViewId="0">
      <selection activeCell="D57" sqref="D57"/>
    </sheetView>
  </sheetViews>
  <sheetFormatPr defaultColWidth="9" defaultRowHeight="14.25" outlineLevelCol="5"/>
  <cols>
    <col min="1" max="2" width="44.125" customWidth="1"/>
    <col min="3" max="3" width="20.1416666666667" customWidth="1"/>
    <col min="4" max="4" width="88.8166666666667" customWidth="1"/>
    <col min="5" max="5" width="43.0833333333333" customWidth="1"/>
    <col min="6" max="6" width="29.7083333333333" style="1" customWidth="1"/>
  </cols>
  <sheetData>
    <row r="1" spans="1:6">
      <c r="A1" s="2" t="s">
        <v>0</v>
      </c>
      <c r="B1" s="2" t="s">
        <v>0</v>
      </c>
      <c r="C1" s="2" t="s">
        <v>1</v>
      </c>
      <c r="D1" s="2" t="s">
        <v>2</v>
      </c>
      <c r="E1" s="2" t="s">
        <v>3</v>
      </c>
      <c r="F1" s="3" t="s">
        <v>4</v>
      </c>
    </row>
    <row r="2" ht="169" customHeight="1" spans="1:6">
      <c r="A2" t="s">
        <v>5</v>
      </c>
      <c r="B2" t="s">
        <v>5</v>
      </c>
      <c r="C2" t="str">
        <f>_xlfn.DISPIMG("ID_D188032F61DC446B945BF9FCDAF3CBFC",1)</f>
        <v>=DISPIMG("ID_D188032F61DC446B945BF9FCDAF3CBFC",1)</v>
      </c>
      <c r="D2" t="s">
        <v>6</v>
      </c>
      <c r="E2" t="s">
        <v>7</v>
      </c>
      <c r="F2" s="5" t="s">
        <v>8</v>
      </c>
    </row>
    <row r="3" ht="175" customHeight="1" spans="2:5">
      <c r="B3" t="s">
        <v>5</v>
      </c>
      <c r="C3" t="str">
        <f>_xlfn.DISPIMG("ID_A19595C0B3BF4A9E82102A4FD1DCBC2C",1)</f>
        <v>=DISPIMG("ID_A19595C0B3BF4A9E82102A4FD1DCBC2C",1)</v>
      </c>
      <c r="D3" s="1" t="s">
        <v>9</v>
      </c>
      <c r="E3" t="s">
        <v>10</v>
      </c>
    </row>
    <row r="4" ht="170.3" spans="2:4">
      <c r="B4" t="s">
        <v>5</v>
      </c>
      <c r="C4" t="str">
        <f>_xlfn.DISPIMG("ID_3E9CAF5DF946447897D14D8620A80271",1)</f>
        <v>=DISPIMG("ID_3E9CAF5DF946447897D14D8620A80271",1)</v>
      </c>
      <c r="D4" s="1" t="s">
        <v>11</v>
      </c>
    </row>
    <row r="5" ht="172.15" spans="2:3">
      <c r="B5" t="s">
        <v>5</v>
      </c>
      <c r="C5" t="str">
        <f>_xlfn.DISPIMG("ID_A7A924D35E1F4F7F8C1A1B6DCD462B29",1)</f>
        <v>=DISPIMG("ID_A7A924D35E1F4F7F8C1A1B6DCD462B29",1)</v>
      </c>
    </row>
    <row r="6" ht="172.15" spans="2:3">
      <c r="B6" t="s">
        <v>5</v>
      </c>
      <c r="C6" t="str">
        <f>_xlfn.DISPIMG("ID_EC868FE4652D43409C01AAF1A1B777A6",1)</f>
        <v>=DISPIMG("ID_EC868FE4652D43409C01AAF1A1B777A6",1)</v>
      </c>
    </row>
    <row r="7" ht="172.2" spans="2:3">
      <c r="B7" t="s">
        <v>5</v>
      </c>
      <c r="C7" t="str">
        <f>_xlfn.DISPIMG("ID_08D7848DD9B94BDA80926434797E09D0",1)</f>
        <v>=DISPIMG("ID_08D7848DD9B94BDA80926434797E09D0",1)</v>
      </c>
    </row>
    <row r="8" ht="170.3" spans="2:3">
      <c r="B8" t="s">
        <v>5</v>
      </c>
      <c r="C8" t="str">
        <f>_xlfn.DISPIMG("ID_395C1094EC6F461E9A2079C8747A0C2D",1)</f>
        <v>=DISPIMG("ID_395C1094EC6F461E9A2079C8747A0C2D",1)</v>
      </c>
    </row>
    <row r="9" ht="172.15" spans="2:3">
      <c r="B9" t="s">
        <v>12</v>
      </c>
      <c r="C9" t="str">
        <f>_xlfn.DISPIMG("ID_268CB74547034FA1933BE43B076EC150",1)</f>
        <v>=DISPIMG("ID_268CB74547034FA1933BE43B076EC150",1)</v>
      </c>
    </row>
    <row r="10" ht="172.45" spans="2:3">
      <c r="B10" t="s">
        <v>12</v>
      </c>
      <c r="C10" t="str">
        <f>_xlfn.DISPIMG("ID_72CD6E4E660247F5A126D69CC9E7B162",1)</f>
        <v>=DISPIMG("ID_72CD6E4E660247F5A126D69CC9E7B162",1)</v>
      </c>
    </row>
    <row r="11" ht="172.5" spans="2:3">
      <c r="B11" t="s">
        <v>12</v>
      </c>
      <c r="C11" t="str">
        <f>_xlfn.DISPIMG("ID_326108F0D90E40348A00C1D9B6835D65",1)</f>
        <v>=DISPIMG("ID_326108F0D90E40348A00C1D9B6835D65",1)</v>
      </c>
    </row>
    <row r="12" ht="172.3" spans="2:3">
      <c r="B12" t="s">
        <v>12</v>
      </c>
      <c r="C12" t="str">
        <f>_xlfn.DISPIMG("ID_140E0EA05C0F47EFA2586F7468B7F252",1)</f>
        <v>=DISPIMG("ID_140E0EA05C0F47EFA2586F7468B7F252",1)</v>
      </c>
    </row>
    <row r="13" ht="172.5" spans="2:3">
      <c r="B13" t="s">
        <v>12</v>
      </c>
      <c r="C13" t="str">
        <f>_xlfn.DISPIMG("ID_739339D4586346B3A3EDD83AEBDFF46E",1)</f>
        <v>=DISPIMG("ID_739339D4586346B3A3EDD83AEBDFF46E",1)</v>
      </c>
    </row>
    <row r="14" ht="170.45" spans="2:3">
      <c r="B14" t="s">
        <v>13</v>
      </c>
      <c r="C14" t="str">
        <f>_xlfn.DISPIMG("ID_7E5D9DB263774B64B9C1B32388E5590F",1)</f>
        <v>=DISPIMG("ID_7E5D9DB263774B64B9C1B32388E5590F",1)</v>
      </c>
    </row>
    <row r="15" ht="170.55" spans="2:3">
      <c r="B15" t="s">
        <v>13</v>
      </c>
      <c r="C15" t="str">
        <f>_xlfn.DISPIMG("ID_996E004B702E46B790BB31308999AED0",1)</f>
        <v>=DISPIMG("ID_996E004B702E46B790BB31308999AED0",1)</v>
      </c>
    </row>
    <row r="16" ht="172.5" spans="2:3">
      <c r="B16" t="s">
        <v>13</v>
      </c>
      <c r="C16" t="str">
        <f>_xlfn.DISPIMG("ID_A4C067AA25094AB9BDB5115ED0EED77B",1)</f>
        <v>=DISPIMG("ID_A4C067AA25094AB9BDB5115ED0EED77B",1)</v>
      </c>
    </row>
    <row r="17" ht="172.3" spans="2:3">
      <c r="B17" t="s">
        <v>13</v>
      </c>
      <c r="C17" t="str">
        <f>_xlfn.DISPIMG("ID_C79E0E88666E40B9A8BE82D21A84DB82",1)</f>
        <v>=DISPIMG("ID_C79E0E88666E40B9A8BE82D21A84DB82",1)</v>
      </c>
    </row>
    <row r="18" ht="170.6" spans="2:3">
      <c r="B18" t="s">
        <v>13</v>
      </c>
      <c r="C18" t="str">
        <f>_xlfn.DISPIMG("ID_52F9FB8010E14BABA426936DD8E0A663",1)</f>
        <v>=DISPIMG("ID_52F9FB8010E14BABA426936DD8E0A663",1)</v>
      </c>
    </row>
    <row r="19" ht="172.5" spans="2:3">
      <c r="B19" t="s">
        <v>13</v>
      </c>
      <c r="C19" t="str">
        <f>_xlfn.DISPIMG("ID_70E32ABF264A4F8B9A99B9FB1E18E5EC",1)</f>
        <v>=DISPIMG("ID_70E32ABF264A4F8B9A99B9FB1E18E5EC",1)</v>
      </c>
    </row>
    <row r="20" ht="172.3" spans="2:3">
      <c r="B20" t="s">
        <v>14</v>
      </c>
      <c r="C20" t="str">
        <f>_xlfn.DISPIMG("ID_3666FF37E38D4C92A13D9B747E545774",1)</f>
        <v>=DISPIMG("ID_3666FF37E38D4C92A13D9B747E545774",1)</v>
      </c>
    </row>
    <row r="21" ht="172.45" spans="2:3">
      <c r="B21" t="s">
        <v>14</v>
      </c>
      <c r="C21" t="str">
        <f>_xlfn.DISPIMG("ID_17946987D314494598A03436E473041B",1)</f>
        <v>=DISPIMG("ID_17946987D314494598A03436E473041B",1)</v>
      </c>
    </row>
    <row r="22" ht="172.5" spans="2:3">
      <c r="B22" t="s">
        <v>14</v>
      </c>
      <c r="C22" t="str">
        <f>_xlfn.DISPIMG("ID_B9A6D1646884488ABEA40D8993819CE9",1)</f>
        <v>=DISPIMG("ID_B9A6D1646884488ABEA40D8993819CE9",1)</v>
      </c>
    </row>
    <row r="23" ht="172.3" spans="2:3">
      <c r="B23" t="s">
        <v>15</v>
      </c>
      <c r="C23" t="str">
        <f>_xlfn.DISPIMG("ID_DCD5AAF9D3A644FC8DFA1B34D9D601E2",1)</f>
        <v>=DISPIMG("ID_DCD5AAF9D3A644FC8DFA1B34D9D601E2",1)</v>
      </c>
    </row>
    <row r="24" ht="172.5" spans="2:3">
      <c r="B24" t="s">
        <v>16</v>
      </c>
      <c r="C24" t="str">
        <f>_xlfn.DISPIMG("ID_74F0563D99E7459BB41B1A243E299F88",1)</f>
        <v>=DISPIMG("ID_74F0563D99E7459BB41B1A243E299F88",1)</v>
      </c>
    </row>
    <row r="25" ht="170.45" spans="2:3">
      <c r="B25" t="s">
        <v>17</v>
      </c>
      <c r="C25" t="str">
        <f>_xlfn.DISPIMG("ID_4A9F899E6286462D9AA8AF54A5E27A23",1)</f>
        <v>=DISPIMG("ID_4A9F899E6286462D9AA8AF54A5E27A23",1)</v>
      </c>
    </row>
    <row r="26" ht="170.6" spans="2:3">
      <c r="B26" t="s">
        <v>18</v>
      </c>
      <c r="C26" t="str">
        <f>_xlfn.DISPIMG("ID_34DB47FD14D24FAAB20413BB8929907D",1)</f>
        <v>=DISPIMG("ID_34DB47FD14D24FAAB20413BB8929907D",1)</v>
      </c>
    </row>
    <row r="27" ht="170.6" spans="2:3">
      <c r="B27" t="s">
        <v>19</v>
      </c>
      <c r="C27" t="str">
        <f>_xlfn.DISPIMG("ID_4CB6B51B5D744F22BBD3647717BC06B5",1)</f>
        <v>=DISPIMG("ID_4CB6B51B5D744F22BBD3647717BC06B5",1)</v>
      </c>
    </row>
    <row r="28" ht="172.5" spans="2:3">
      <c r="B28" t="s">
        <v>19</v>
      </c>
      <c r="C28" t="str">
        <f>_xlfn.DISPIMG("ID_B86CC4E453454541ACBD6465B5CDDB6E",1)</f>
        <v>=DISPIMG("ID_B86CC4E453454541ACBD6465B5CDDB6E",1)</v>
      </c>
    </row>
    <row r="29" ht="172.3" spans="2:3">
      <c r="B29" t="s">
        <v>19</v>
      </c>
      <c r="C29" t="str">
        <f>_xlfn.DISPIMG("ID_C58A456C3A8D472FACA1B10F26C630EF",1)</f>
        <v>=DISPIMG("ID_C58A456C3A8D472FACA1B10F26C630EF",1)</v>
      </c>
    </row>
    <row r="30" ht="172.5" spans="2:3">
      <c r="B30" t="s">
        <v>19</v>
      </c>
      <c r="C30" t="str">
        <f>_xlfn.DISPIMG("ID_1DDAC77E57524630824AF15214120DC8",1)</f>
        <v>=DISPIMG("ID_1DDAC77E57524630824AF15214120DC8",1)</v>
      </c>
    </row>
    <row r="31" ht="172.3" spans="2:3">
      <c r="B31" t="s">
        <v>19</v>
      </c>
      <c r="C31" t="str">
        <f>_xlfn.DISPIMG("ID_6061D3B42F9F488EB88AF5CDA0173E1A",1)</f>
        <v>=DISPIMG("ID_6061D3B42F9F488EB88AF5CDA0173E1A",1)</v>
      </c>
    </row>
    <row r="32" ht="172.5" spans="2:3">
      <c r="B32" t="s">
        <v>19</v>
      </c>
      <c r="C32" t="str">
        <f>_xlfn.DISPIMG("ID_75EDDAD3ABA74D2481973CB178991437",1)</f>
        <v>=DISPIMG("ID_75EDDAD3ABA74D2481973CB178991437",1)</v>
      </c>
    </row>
    <row r="33" ht="172.3" spans="2:3">
      <c r="B33" t="s">
        <v>20</v>
      </c>
      <c r="C33" t="str">
        <f>_xlfn.DISPIMG("ID_6714B033263F4233B07D46D8C8D327C9",1)</f>
        <v>=DISPIMG("ID_6714B033263F4233B07D46D8C8D327C9",1)</v>
      </c>
    </row>
    <row r="34" ht="172.5" spans="2:3">
      <c r="B34" t="s">
        <v>20</v>
      </c>
      <c r="C34" t="str">
        <f>_xlfn.DISPIMG("ID_FE9E90E0170F42C1AF5528DAE4625554",1)</f>
        <v>=DISPIMG("ID_FE9E90E0170F42C1AF5528DAE4625554",1)</v>
      </c>
    </row>
    <row r="35" ht="172.3" spans="2:3">
      <c r="B35" t="s">
        <v>20</v>
      </c>
      <c r="C35" t="str">
        <f>_xlfn.DISPIMG("ID_EB773AC1E44148AC8DD96A2683495763",1)</f>
        <v>=DISPIMG("ID_EB773AC1E44148AC8DD96A2683495763",1)</v>
      </c>
    </row>
    <row r="36" ht="172.5" spans="2:3">
      <c r="B36" t="s">
        <v>20</v>
      </c>
      <c r="C36" t="str">
        <f>_xlfn.DISPIMG("ID_9FFE6B66DAF24142956CD3A4B544DF59",1)</f>
        <v>=DISPIMG("ID_9FFE6B66DAF24142956CD3A4B544DF59",1)</v>
      </c>
    </row>
    <row r="37" ht="172.3" spans="2:3">
      <c r="B37" t="s">
        <v>20</v>
      </c>
      <c r="C37" t="str">
        <f>_xlfn.DISPIMG("ID_288735F6F1404683BC7D9B2B769F81E0",1)</f>
        <v>=DISPIMG("ID_288735F6F1404683BC7D9B2B769F81E0",1)</v>
      </c>
    </row>
    <row r="38" ht="172.5" spans="2:3">
      <c r="B38" t="s">
        <v>20</v>
      </c>
      <c r="C38" t="str">
        <f>_xlfn.DISPIMG("ID_D313F19BE87A4190880F163375EAF6FD",1)</f>
        <v>=DISPIMG("ID_D313F19BE87A4190880F163375EAF6FD",1)</v>
      </c>
    </row>
    <row r="39" ht="170.45" spans="2:3">
      <c r="B39" t="s">
        <v>20</v>
      </c>
      <c r="C39" t="str">
        <f>_xlfn.DISPIMG("ID_4070D9C68AA242DFBE85B31B4497B10D",1)</f>
        <v>=DISPIMG("ID_4070D9C68AA242DFBE85B31B4497B10D",1)</v>
      </c>
    </row>
    <row r="40" ht="172.45" spans="2:3">
      <c r="B40" t="s">
        <v>20</v>
      </c>
      <c r="C40" t="str">
        <f>_xlfn.DISPIMG("ID_62A9C88889D84B96A33B372D5167555B",1)</f>
        <v>=DISPIMG("ID_62A9C88889D84B96A33B372D5167555B",1)</v>
      </c>
    </row>
    <row r="41" ht="172.5" spans="2:3">
      <c r="B41" t="s">
        <v>20</v>
      </c>
      <c r="C41" t="str">
        <f>_xlfn.DISPIMG("ID_6ECE40EEA8E54831963E1C91D22592F0",1)</f>
        <v>=DISPIMG("ID_6ECE40EEA8E54831963E1C91D22592F0",1)</v>
      </c>
    </row>
    <row r="42" ht="172.3" spans="2:3">
      <c r="B42" t="s">
        <v>20</v>
      </c>
      <c r="C42" t="str">
        <f>_xlfn.DISPIMG("ID_F967DF1D52AC4A83B1AF67BCD83584A1",1)</f>
        <v>=DISPIMG("ID_F967DF1D52AC4A83B1AF67BCD83584A1",1)</v>
      </c>
    </row>
    <row r="43" ht="172.5" spans="2:3">
      <c r="B43" t="s">
        <v>20</v>
      </c>
      <c r="C43" t="str">
        <f>_xlfn.DISPIMG("ID_6FC04EAFC38E4536B6650B7948B78FE0",1)</f>
        <v>=DISPIMG("ID_6FC04EAFC38E4536B6650B7948B78FE0",1)</v>
      </c>
    </row>
    <row r="44" ht="172.3" spans="2:3">
      <c r="B44" t="s">
        <v>20</v>
      </c>
      <c r="C44" t="str">
        <f>_xlfn.DISPIMG("ID_E14297C4BE314B338CCEDE1B20CF8A47",1)</f>
        <v>=DISPIMG("ID_E14297C4BE314B338CCEDE1B20CF8A47",1)</v>
      </c>
    </row>
    <row r="45" ht="172.5" spans="2:3">
      <c r="B45" t="s">
        <v>21</v>
      </c>
      <c r="C45" t="str">
        <f>_xlfn.DISPIMG("ID_C8F68D374BE343419545A10F7C7954C5",1)</f>
        <v>=DISPIMG("ID_C8F68D374BE343419545A10F7C7954C5",1)</v>
      </c>
    </row>
    <row r="46" ht="170.45" spans="2:3">
      <c r="B46" t="s">
        <v>21</v>
      </c>
      <c r="C46" t="str">
        <f>_xlfn.DISPIMG("ID_8D2BB733933A48E592734789E47CDDB4",1)</f>
        <v>=DISPIMG("ID_8D2BB733933A48E592734789E47CDDB4",1)</v>
      </c>
    </row>
    <row r="47" ht="172.45" spans="2:3">
      <c r="B47" t="s">
        <v>22</v>
      </c>
      <c r="C47" t="str">
        <f>_xlfn.DISPIMG("ID_94FB620978FE484C901FFC7DC8B409BC",1)</f>
        <v>=DISPIMG("ID_94FB620978FE484C901FFC7DC8B409BC",1)</v>
      </c>
    </row>
    <row r="48" ht="172.55" spans="2:3">
      <c r="B48" t="s">
        <v>22</v>
      </c>
      <c r="C48" t="str">
        <f>_xlfn.DISPIMG("ID_2961C1AA50DC4A64BB0B342156457183",1)</f>
        <v>=DISPIMG("ID_2961C1AA50DC4A64BB0B342156457183",1)</v>
      </c>
    </row>
    <row r="49" ht="172.35" spans="2:3">
      <c r="B49" t="s">
        <v>23</v>
      </c>
      <c r="C49" t="str">
        <f>_xlfn.DISPIMG("ID_06F60766A38C4DD69C0B7333B39AD1E6",1)</f>
        <v>=DISPIMG("ID_06F60766A38C4DD69C0B7333B39AD1E6",1)</v>
      </c>
    </row>
    <row r="50" ht="172.5" spans="2:3">
      <c r="B50" t="s">
        <v>24</v>
      </c>
      <c r="C50" t="str">
        <f>_xlfn.DISPIMG("ID_D7AECF1E2EC441B6B7780C94AF2F7F5C",1)</f>
        <v>=DISPIMG("ID_D7AECF1E2EC441B6B7780C94AF2F7F5C",1)</v>
      </c>
    </row>
    <row r="51" ht="170.45" spans="2:3">
      <c r="B51" t="s">
        <v>25</v>
      </c>
      <c r="C51" t="str">
        <f>_xlfn.DISPIMG("ID_B9C0605002944F1582C7C8AB2C326754",1)</f>
        <v>=DISPIMG("ID_B9C0605002944F1582C7C8AB2C326754",1)</v>
      </c>
    </row>
    <row r="52" ht="172.45" spans="2:3">
      <c r="B52" t="s">
        <v>26</v>
      </c>
      <c r="C52" t="str">
        <f>_xlfn.DISPIMG("ID_00A9BC530A0E4591AB9E69274C85D91C",1)</f>
        <v>=DISPIMG("ID_00A9BC530A0E4591AB9E69274C85D91C",1)</v>
      </c>
    </row>
    <row r="53" ht="172.55" spans="3:3">
      <c r="C53" t="str">
        <f>_xlfn.DISPIMG("ID_8700CDB2689D40C28FD625D232857C44",1)</f>
        <v>=DISPIMG("ID_8700CDB2689D40C28FD625D232857C44",1)</v>
      </c>
    </row>
    <row r="54" ht="172.35" spans="3:3">
      <c r="C54" t="str">
        <f>_xlfn.DISPIMG("ID_FE8521C961144355863DC1D6FDBFCC67",1)</f>
        <v>=DISPIMG("ID_FE8521C961144355863DC1D6FDBFCC67",1)</v>
      </c>
    </row>
    <row r="55" ht="172.5" spans="3:3">
      <c r="C55" t="str">
        <f>_xlfn.DISPIMG("ID_B3CFBE95CB2249E88018D0DBBCF0C142",1)</f>
        <v>=DISPIMG("ID_B3CFBE95CB2249E88018D0DBBCF0C142",1)</v>
      </c>
    </row>
    <row r="56" ht="170.45" spans="3:3">
      <c r="C56" t="str">
        <f>_xlfn.DISPIMG("ID_A6D1E9A48AC44812941148A2992E704F",1)</f>
        <v>=DISPIMG("ID_A6D1E9A48AC44812941148A2992E704F",1)</v>
      </c>
    </row>
    <row r="57" ht="172.45" spans="2:3">
      <c r="B57" t="s">
        <v>27</v>
      </c>
      <c r="C57" t="str">
        <f>_xlfn.DISPIMG("ID_90E06263A8D74993ABA6B380BD5D920A",1)</f>
        <v>=DISPIMG("ID_90E06263A8D74993ABA6B380BD5D920A",1)</v>
      </c>
    </row>
    <row r="58" ht="172.5" spans="3:3">
      <c r="C58" t="str">
        <f>_xlfn.DISPIMG("ID_7874DE03009549AE89460CF2A1DC24F2",1)</f>
        <v>=DISPIMG("ID_7874DE03009549AE89460CF2A1DC24F2",1)</v>
      </c>
    </row>
    <row r="59" ht="172.3" spans="2:3">
      <c r="B59" t="s">
        <v>28</v>
      </c>
      <c r="C59" t="str">
        <f>_xlfn.DISPIMG("ID_1EC910107C51411390B468B5855FF646",1)</f>
        <v>=DISPIMG("ID_1EC910107C51411390B468B5855FF646",1)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Compatible / Openpyxl 3.1.5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 L</dc:creator>
  <cp:lastModifiedBy>Administrator</cp:lastModifiedBy>
  <dcterms:created xsi:type="dcterms:W3CDTF">2024-12-12T10:21:00Z</dcterms:created>
  <dcterms:modified xsi:type="dcterms:W3CDTF">2025-04-10T07:58:25Z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AA37D24E65434E3A81D717316FC40FB5_13</vt:lpwstr>
  </property>
  <property fmtid="{D5CDD505-2E9C-101B-9397-08002B2CF9AE}" pid="3" name="KSOProductBuildVer">
    <vt:lpwstr>2052-12.1.0.20784</vt:lpwstr>
  </property>
</Properties>
</file>